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CION\Documents\"/>
    </mc:Choice>
  </mc:AlternateContent>
  <bookViews>
    <workbookView xWindow="0" yWindow="0" windowWidth="19200" windowHeight="10995" activeTab="1"/>
  </bookViews>
  <sheets>
    <sheet name="Informe" sheetId="2" r:id="rId1"/>
    <sheet name="Hoja1" sheetId="3" r:id="rId2"/>
  </sheets>
  <calcPr calcId="152511"/>
</workbook>
</file>

<file path=xl/calcChain.xml><?xml version="1.0" encoding="utf-8"?>
<calcChain xmlns="http://schemas.openxmlformats.org/spreadsheetml/2006/main">
  <c r="E8" i="3" l="1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7" i="3"/>
  <c r="E2" i="2" l="1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60" i="3" l="1"/>
  <c r="E55" i="2"/>
</calcChain>
</file>

<file path=xl/sharedStrings.xml><?xml version="1.0" encoding="utf-8"?>
<sst xmlns="http://schemas.openxmlformats.org/spreadsheetml/2006/main" count="324" uniqueCount="99">
  <si>
    <t>Descripcion</t>
  </si>
  <si>
    <t>Papel  8 1/2*11</t>
  </si>
  <si>
    <t>MATERIAL GASTABLE</t>
  </si>
  <si>
    <t>0.70</t>
  </si>
  <si>
    <t>0.00</t>
  </si>
  <si>
    <t>Tijera talbot 8“</t>
  </si>
  <si>
    <t>150.00</t>
  </si>
  <si>
    <t>450.00</t>
  </si>
  <si>
    <t>Post-it</t>
  </si>
  <si>
    <t>56.00</t>
  </si>
  <si>
    <t>Tinte negra 544</t>
  </si>
  <si>
    <t>700.00</t>
  </si>
  <si>
    <t>Rollos termicos</t>
  </si>
  <si>
    <t>55.00</t>
  </si>
  <si>
    <t>Codigo de barra</t>
  </si>
  <si>
    <t>Protector de hojas</t>
  </si>
  <si>
    <t>350.00</t>
  </si>
  <si>
    <t>Lapiceros bic</t>
  </si>
  <si>
    <t>15.00</t>
  </si>
  <si>
    <t xml:space="preserve">Porta CD </t>
  </si>
  <si>
    <t>6.50</t>
  </si>
  <si>
    <t>Sobres de carta #10</t>
  </si>
  <si>
    <t>1.70</t>
  </si>
  <si>
    <t>Papel  8 1/2*14</t>
  </si>
  <si>
    <t>Folders</t>
  </si>
  <si>
    <t>2.00</t>
  </si>
  <si>
    <t>Cuadernos</t>
  </si>
  <si>
    <t>75.00</t>
  </si>
  <si>
    <t>Papel kraf</t>
  </si>
  <si>
    <t>1400.00</t>
  </si>
  <si>
    <t>Corrector</t>
  </si>
  <si>
    <t>60.00</t>
  </si>
  <si>
    <t>125.00</t>
  </si>
  <si>
    <t>Grapa 5000/1</t>
  </si>
  <si>
    <t>100.00</t>
  </si>
  <si>
    <t>CUENTA FACIL</t>
  </si>
  <si>
    <t>850.00</t>
  </si>
  <si>
    <t>Acordeon</t>
  </si>
  <si>
    <t>500.00</t>
  </si>
  <si>
    <t>Carpetas grande 3“</t>
  </si>
  <si>
    <t>400.00</t>
  </si>
  <si>
    <t>Carpetas pequeña 2“</t>
  </si>
  <si>
    <t>300.00</t>
  </si>
  <si>
    <t>50.00</t>
  </si>
  <si>
    <t>Cinta adhesivas</t>
  </si>
  <si>
    <t>TINTA 644-NEGRA</t>
  </si>
  <si>
    <t>650.00</t>
  </si>
  <si>
    <t xml:space="preserve">LAPIZ </t>
  </si>
  <si>
    <t>LIGA</t>
  </si>
  <si>
    <t>CLICK GRANDE</t>
  </si>
  <si>
    <t>DOBLE CARA</t>
  </si>
  <si>
    <t>250.00</t>
  </si>
  <si>
    <t>CARTULINA</t>
  </si>
  <si>
    <t>12.00</t>
  </si>
  <si>
    <t>TINTA SELLO</t>
  </si>
  <si>
    <t>RECETARIOS</t>
  </si>
  <si>
    <t>90.00</t>
  </si>
  <si>
    <t>LIBRO DE EMERGENCIA</t>
  </si>
  <si>
    <t>3250.00</t>
  </si>
  <si>
    <t>LIBRO DE TRIAJE</t>
  </si>
  <si>
    <t>LIBRO DE ATENCION AL USUARIO</t>
  </si>
  <si>
    <t>TALONARIO REFERIMIENTO-ROJO-EME</t>
  </si>
  <si>
    <t>CD</t>
  </si>
  <si>
    <t>7.50</t>
  </si>
  <si>
    <t>TINTA-544 - AZUL</t>
  </si>
  <si>
    <t>TINTA-664 - AZUL</t>
  </si>
  <si>
    <t>TINTA-664 - AMARILLA</t>
  </si>
  <si>
    <t>TINTA-664 - ROSA</t>
  </si>
  <si>
    <t>TINTA-544 - ROSA</t>
  </si>
  <si>
    <t>TALONARIO REFERIMIENTO-VERDE</t>
  </si>
  <si>
    <t>TONER</t>
  </si>
  <si>
    <t>MOUSE</t>
  </si>
  <si>
    <t>CALCULADORA</t>
  </si>
  <si>
    <t>MACHO Y HEMBRA</t>
  </si>
  <si>
    <t>SOBRE MANILA</t>
  </si>
  <si>
    <t>10.00</t>
  </si>
  <si>
    <t>CLICK -GRANDE</t>
  </si>
  <si>
    <t>SILICONE-GRANDE</t>
  </si>
  <si>
    <t>PAPEL CARBON</t>
  </si>
  <si>
    <t>RESALTADOR</t>
  </si>
  <si>
    <t>MARCADOR</t>
  </si>
  <si>
    <t>CINTA PEQUEÑA</t>
  </si>
  <si>
    <t>TINTA-544 AMARILLA</t>
  </si>
  <si>
    <t>SACA GRAPA</t>
  </si>
  <si>
    <t>Columna2</t>
  </si>
  <si>
    <t>Columna3</t>
  </si>
  <si>
    <t>Columna4</t>
  </si>
  <si>
    <t>Columna5</t>
  </si>
  <si>
    <t>Columna6</t>
  </si>
  <si>
    <t>precio</t>
  </si>
  <si>
    <t>cantidad</t>
  </si>
  <si>
    <t>total</t>
  </si>
  <si>
    <t>SERVICIO NACIONAL DE SALUD</t>
  </si>
  <si>
    <r>
      <rPr>
        <sz val="10"/>
        <color theme="1"/>
        <rFont val="Times New Roman"/>
        <family val="1"/>
      </rPr>
      <t>ESTABLECIMIENTO</t>
    </r>
    <r>
      <rPr>
        <b/>
        <sz val="10"/>
        <color theme="1"/>
        <rFont val="Times New Roman"/>
        <family val="1"/>
      </rPr>
      <t>____            HOSPITAL MUNICIPAL FANTINO___________________ REGION __VIII</t>
    </r>
  </si>
  <si>
    <t>Inventa rio de materiales de oficna</t>
  </si>
  <si>
    <t xml:space="preserve">ENCARGADO DE ALMACEN </t>
  </si>
  <si>
    <t>ADMINISTRADOR</t>
  </si>
  <si>
    <t>.</t>
  </si>
  <si>
    <r>
      <t>AREA DE SALUD                                          AL 31</t>
    </r>
    <r>
      <rPr>
        <sz val="10"/>
        <color theme="1"/>
        <rFont val="Times New Roman"/>
        <family val="1"/>
      </rPr>
      <t xml:space="preserve"> DE DICIEMBRE 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AÑO</t>
    </r>
    <r>
      <rPr>
        <b/>
        <sz val="10"/>
        <color theme="1"/>
        <rFont val="Times New Roman"/>
        <family val="1"/>
      </rPr>
      <t xml:space="preserve">  </t>
    </r>
    <r>
      <rPr>
        <b/>
        <u/>
        <sz val="10"/>
        <color theme="1"/>
        <rFont val="Times New Roman"/>
        <family val="1"/>
      </rPr>
      <t>2025</t>
    </r>
    <r>
      <rPr>
        <b/>
        <sz val="10"/>
        <color theme="1"/>
        <rFont val="Times New Roman"/>
        <family val="1"/>
      </rPr>
      <t xml:space="preserve">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</si>
</sst>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u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double">
        <color theme="4"/>
      </top>
      <bottom style="thin">
        <color theme="4" tint="0.39997558519241921"/>
      </bottom>
      <diagonal/>
    </border>
    <border>
      <left/>
      <right/>
      <top style="double">
        <color theme="4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double">
        <color theme="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43" fontId="1" fillId="0" borderId="0" applyFont="0" applyFill="0" applyBorder="0" applyAlignment="0" applyProtection="0"/>
  </cellStyleXfs>
  <cellXfs count="16">
    <xf numFmtId="0" fontId="0" fillId="0" borderId="0" xfId="0" applyNumberFormat="1" applyFill="1" applyAlignment="1" applyProtection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3" borderId="7" xfId="0" applyFont="1" applyFill="1" applyBorder="1" applyAlignment="1">
      <alignment horizontal="left" vertical="center" indent="2"/>
    </xf>
    <xf numFmtId="0" fontId="5" fillId="3" borderId="7" xfId="0" applyFont="1" applyFill="1" applyBorder="1" applyAlignment="1">
      <alignment horizontal="left" indent="2"/>
    </xf>
    <xf numFmtId="0" fontId="6" fillId="3" borderId="7" xfId="0" applyFont="1" applyFill="1" applyBorder="1" applyAlignment="1">
      <alignment horizontal="left" indent="2"/>
    </xf>
    <xf numFmtId="0" fontId="0" fillId="0" borderId="0" xfId="0"/>
    <xf numFmtId="43" fontId="0" fillId="0" borderId="0" xfId="1" applyFont="1" applyFill="1" applyAlignment="1" applyProtection="1"/>
    <xf numFmtId="43" fontId="0" fillId="0" borderId="0" xfId="0" applyNumberFormat="1" applyFill="1" applyAlignment="1" applyProtection="1"/>
    <xf numFmtId="0" fontId="4" fillId="3" borderId="7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163675</xdr:rowOff>
    </xdr:from>
    <xdr:to>
      <xdr:col>1</xdr:col>
      <xdr:colOff>96222</xdr:colOff>
      <xdr:row>2</xdr:row>
      <xdr:rowOff>73479</xdr:rowOff>
    </xdr:to>
    <xdr:pic>
      <xdr:nvPicPr>
        <xdr:cNvPr id="3" name="Imagen 2" descr="logosn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354175"/>
          <a:ext cx="762972" cy="2908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Informe" displayName="Informe" ref="A1:E55" totalsRowCount="1">
  <autoFilter ref="A1:E54"/>
  <tableColumns count="5">
    <tableColumn id="2" name="Columna2"/>
    <tableColumn id="3" name="Columna3"/>
    <tableColumn id="4" name="Columna4"/>
    <tableColumn id="7" name="Columna5"/>
    <tableColumn id="8" name="Columna6" totalsRowFunction="custom" dataDxfId="0">
      <calculatedColumnFormula>Informe[[#This Row],[Columna4]]*Informe[[#This Row],[Columna5]]</calculatedColumnFormula>
      <totalsRowFormula>SUM(E2:E54)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2" sqref="A2:E55"/>
    </sheetView>
  </sheetViews>
  <sheetFormatPr baseColWidth="10" defaultColWidth="9.140625" defaultRowHeight="15" x14ac:dyDescent="0.25"/>
  <cols>
    <col min="1" max="1" width="35" customWidth="1"/>
    <col min="2" max="2" width="19.85546875" customWidth="1"/>
    <col min="3" max="3" width="17.140625" customWidth="1"/>
    <col min="4" max="4" width="11.140625" customWidth="1"/>
  </cols>
  <sheetData>
    <row r="1" spans="1:5" x14ac:dyDescent="0.25">
      <c r="A1" t="s">
        <v>84</v>
      </c>
      <c r="B1" t="s">
        <v>85</v>
      </c>
      <c r="C1" t="s">
        <v>86</v>
      </c>
      <c r="D1" t="s">
        <v>87</v>
      </c>
      <c r="E1" t="s">
        <v>88</v>
      </c>
    </row>
    <row r="2" spans="1:5" x14ac:dyDescent="0.25">
      <c r="A2" t="s">
        <v>1</v>
      </c>
      <c r="B2" t="s">
        <v>2</v>
      </c>
      <c r="C2" t="s">
        <v>3</v>
      </c>
      <c r="D2">
        <v>15200</v>
      </c>
      <c r="E2">
        <f>Informe[[#This Row],[Columna4]]*Informe[[#This Row],[Columna5]]</f>
        <v>10640</v>
      </c>
    </row>
    <row r="3" spans="1:5" x14ac:dyDescent="0.25">
      <c r="A3" t="s">
        <v>5</v>
      </c>
      <c r="B3" t="s">
        <v>2</v>
      </c>
      <c r="C3" t="s">
        <v>6</v>
      </c>
      <c r="D3">
        <v>3</v>
      </c>
      <c r="E3">
        <f>Informe[[#This Row],[Columna4]]*Informe[[#This Row],[Columna5]]</f>
        <v>450</v>
      </c>
    </row>
    <row r="4" spans="1:5" x14ac:dyDescent="0.25">
      <c r="A4" t="s">
        <v>8</v>
      </c>
      <c r="B4" t="s">
        <v>2</v>
      </c>
      <c r="C4" t="s">
        <v>9</v>
      </c>
      <c r="D4">
        <v>1</v>
      </c>
      <c r="E4">
        <f>Informe[[#This Row],[Columna4]]*Informe[[#This Row],[Columna5]]</f>
        <v>56</v>
      </c>
    </row>
    <row r="5" spans="1:5" x14ac:dyDescent="0.25">
      <c r="A5" t="s">
        <v>10</v>
      </c>
      <c r="B5" t="s">
        <v>2</v>
      </c>
      <c r="C5" t="s">
        <v>11</v>
      </c>
      <c r="D5">
        <v>5</v>
      </c>
      <c r="E5">
        <f>Informe[[#This Row],[Columna4]]*Informe[[#This Row],[Columna5]]</f>
        <v>3500</v>
      </c>
    </row>
    <row r="6" spans="1:5" x14ac:dyDescent="0.25">
      <c r="A6" t="s">
        <v>12</v>
      </c>
      <c r="B6" t="s">
        <v>2</v>
      </c>
      <c r="C6" t="s">
        <v>13</v>
      </c>
      <c r="D6">
        <v>25</v>
      </c>
      <c r="E6">
        <f>Informe[[#This Row],[Columna4]]*Informe[[#This Row],[Columna5]]</f>
        <v>1375</v>
      </c>
    </row>
    <row r="7" spans="1:5" x14ac:dyDescent="0.25">
      <c r="A7" t="s">
        <v>14</v>
      </c>
      <c r="B7" t="s">
        <v>2</v>
      </c>
      <c r="C7" t="s">
        <v>7</v>
      </c>
      <c r="D7">
        <v>2</v>
      </c>
      <c r="E7">
        <f>Informe[[#This Row],[Columna4]]*Informe[[#This Row],[Columna5]]</f>
        <v>900</v>
      </c>
    </row>
    <row r="8" spans="1:5" x14ac:dyDescent="0.25">
      <c r="A8" t="s">
        <v>15</v>
      </c>
      <c r="B8" t="s">
        <v>2</v>
      </c>
      <c r="C8">
        <v>3</v>
      </c>
      <c r="D8">
        <v>150</v>
      </c>
      <c r="E8">
        <f>Informe[[#This Row],[Columna4]]*Informe[[#This Row],[Columna5]]</f>
        <v>450</v>
      </c>
    </row>
    <row r="9" spans="1:5" x14ac:dyDescent="0.25">
      <c r="A9" t="s">
        <v>17</v>
      </c>
      <c r="B9" t="s">
        <v>2</v>
      </c>
      <c r="C9" t="s">
        <v>18</v>
      </c>
      <c r="D9">
        <v>19</v>
      </c>
      <c r="E9">
        <f>Informe[[#This Row],[Columna4]]*Informe[[#This Row],[Columna5]]</f>
        <v>285</v>
      </c>
    </row>
    <row r="10" spans="1:5" x14ac:dyDescent="0.25">
      <c r="A10" t="s">
        <v>19</v>
      </c>
      <c r="B10" t="s">
        <v>2</v>
      </c>
      <c r="C10" t="s">
        <v>20</v>
      </c>
      <c r="D10">
        <v>100</v>
      </c>
      <c r="E10">
        <f>Informe[[#This Row],[Columna4]]*Informe[[#This Row],[Columna5]]</f>
        <v>650</v>
      </c>
    </row>
    <row r="11" spans="1:5" x14ac:dyDescent="0.25">
      <c r="A11" t="s">
        <v>21</v>
      </c>
      <c r="B11" t="s">
        <v>2</v>
      </c>
      <c r="C11" t="s">
        <v>22</v>
      </c>
      <c r="D11">
        <v>280</v>
      </c>
      <c r="E11">
        <f>Informe[[#This Row],[Columna4]]*Informe[[#This Row],[Columna5]]</f>
        <v>476</v>
      </c>
    </row>
    <row r="12" spans="1:5" x14ac:dyDescent="0.25">
      <c r="A12" t="s">
        <v>23</v>
      </c>
      <c r="B12" t="s">
        <v>2</v>
      </c>
      <c r="C12">
        <v>1</v>
      </c>
      <c r="D12">
        <v>290</v>
      </c>
      <c r="E12">
        <f>Informe[[#This Row],[Columna4]]*Informe[[#This Row],[Columna5]]</f>
        <v>290</v>
      </c>
    </row>
    <row r="13" spans="1:5" x14ac:dyDescent="0.25">
      <c r="A13" t="s">
        <v>24</v>
      </c>
      <c r="B13" t="s">
        <v>2</v>
      </c>
      <c r="C13" t="s">
        <v>25</v>
      </c>
      <c r="D13">
        <v>3</v>
      </c>
      <c r="E13">
        <f>Informe[[#This Row],[Columna4]]*Informe[[#This Row],[Columna5]]</f>
        <v>6</v>
      </c>
    </row>
    <row r="14" spans="1:5" x14ac:dyDescent="0.25">
      <c r="A14" t="s">
        <v>26</v>
      </c>
      <c r="B14" t="s">
        <v>2</v>
      </c>
      <c r="C14" t="s">
        <v>27</v>
      </c>
      <c r="D14">
        <v>7</v>
      </c>
      <c r="E14">
        <f>Informe[[#This Row],[Columna4]]*Informe[[#This Row],[Columna5]]</f>
        <v>525</v>
      </c>
    </row>
    <row r="15" spans="1:5" x14ac:dyDescent="0.25">
      <c r="A15" t="s">
        <v>28</v>
      </c>
      <c r="B15" t="s">
        <v>2</v>
      </c>
      <c r="C15" t="s">
        <v>29</v>
      </c>
      <c r="D15">
        <v>1</v>
      </c>
      <c r="E15">
        <f>Informe[[#This Row],[Columna4]]*Informe[[#This Row],[Columna5]]</f>
        <v>1400</v>
      </c>
    </row>
    <row r="16" spans="1:5" x14ac:dyDescent="0.25">
      <c r="A16" t="s">
        <v>30</v>
      </c>
      <c r="B16" t="s">
        <v>2</v>
      </c>
      <c r="C16" t="s">
        <v>31</v>
      </c>
      <c r="D16">
        <v>7</v>
      </c>
      <c r="E16">
        <f>Informe[[#This Row],[Columna4]]*Informe[[#This Row],[Columna5]]</f>
        <v>420</v>
      </c>
    </row>
    <row r="17" spans="1:5" x14ac:dyDescent="0.25">
      <c r="A17" t="s">
        <v>33</v>
      </c>
      <c r="B17" t="s">
        <v>2</v>
      </c>
      <c r="C17" t="s">
        <v>34</v>
      </c>
      <c r="D17">
        <v>18</v>
      </c>
      <c r="E17">
        <f>Informe[[#This Row],[Columna4]]*Informe[[#This Row],[Columna5]]</f>
        <v>1800</v>
      </c>
    </row>
    <row r="18" spans="1:5" x14ac:dyDescent="0.25">
      <c r="A18" t="s">
        <v>35</v>
      </c>
      <c r="B18" t="s">
        <v>2</v>
      </c>
      <c r="C18" t="s">
        <v>31</v>
      </c>
      <c r="D18">
        <v>3</v>
      </c>
      <c r="E18">
        <f>Informe[[#This Row],[Columna4]]*Informe[[#This Row],[Columna5]]</f>
        <v>180</v>
      </c>
    </row>
    <row r="19" spans="1:5" x14ac:dyDescent="0.25">
      <c r="A19" t="s">
        <v>37</v>
      </c>
      <c r="B19" t="s">
        <v>2</v>
      </c>
      <c r="C19" t="s">
        <v>38</v>
      </c>
      <c r="D19">
        <v>0</v>
      </c>
      <c r="E19">
        <f>Informe[[#This Row],[Columna4]]*Informe[[#This Row],[Columna5]]</f>
        <v>0</v>
      </c>
    </row>
    <row r="20" spans="1:5" x14ac:dyDescent="0.25">
      <c r="A20" t="s">
        <v>39</v>
      </c>
      <c r="B20" t="s">
        <v>2</v>
      </c>
      <c r="C20" t="s">
        <v>40</v>
      </c>
      <c r="D20">
        <v>4</v>
      </c>
      <c r="E20">
        <f>Informe[[#This Row],[Columna4]]*Informe[[#This Row],[Columna5]]</f>
        <v>1600</v>
      </c>
    </row>
    <row r="21" spans="1:5" x14ac:dyDescent="0.25">
      <c r="A21" t="s">
        <v>41</v>
      </c>
      <c r="B21" t="s">
        <v>2</v>
      </c>
      <c r="C21" t="s">
        <v>42</v>
      </c>
      <c r="D21">
        <v>2</v>
      </c>
      <c r="E21">
        <f>Informe[[#This Row],[Columna4]]*Informe[[#This Row],[Columna5]]</f>
        <v>600</v>
      </c>
    </row>
    <row r="22" spans="1:5" x14ac:dyDescent="0.25">
      <c r="A22" t="s">
        <v>44</v>
      </c>
      <c r="B22" t="s">
        <v>2</v>
      </c>
      <c r="C22" t="s">
        <v>34</v>
      </c>
      <c r="D22">
        <v>5</v>
      </c>
      <c r="E22">
        <f>Informe[[#This Row],[Columna4]]*Informe[[#This Row],[Columna5]]</f>
        <v>500</v>
      </c>
    </row>
    <row r="23" spans="1:5" x14ac:dyDescent="0.25">
      <c r="A23" t="s">
        <v>45</v>
      </c>
      <c r="B23" t="s">
        <v>2</v>
      </c>
      <c r="C23" t="s">
        <v>46</v>
      </c>
      <c r="D23">
        <v>4</v>
      </c>
      <c r="E23">
        <f>Informe[[#This Row],[Columna4]]*Informe[[#This Row],[Columna5]]</f>
        <v>2600</v>
      </c>
    </row>
    <row r="24" spans="1:5" x14ac:dyDescent="0.25">
      <c r="A24" t="s">
        <v>47</v>
      </c>
      <c r="B24" t="s">
        <v>2</v>
      </c>
      <c r="C24" t="s">
        <v>18</v>
      </c>
      <c r="D24">
        <v>6</v>
      </c>
      <c r="E24">
        <f>Informe[[#This Row],[Columna4]]*Informe[[#This Row],[Columna5]]</f>
        <v>90</v>
      </c>
    </row>
    <row r="25" spans="1:5" x14ac:dyDescent="0.25">
      <c r="A25" t="s">
        <v>48</v>
      </c>
      <c r="B25" t="s">
        <v>2</v>
      </c>
      <c r="C25" t="s">
        <v>31</v>
      </c>
      <c r="D25">
        <v>9</v>
      </c>
      <c r="E25">
        <f>Informe[[#This Row],[Columna4]]*Informe[[#This Row],[Columna5]]</f>
        <v>540</v>
      </c>
    </row>
    <row r="26" spans="1:5" x14ac:dyDescent="0.25">
      <c r="A26" t="s">
        <v>49</v>
      </c>
      <c r="B26" t="s">
        <v>2</v>
      </c>
      <c r="C26" t="s">
        <v>43</v>
      </c>
      <c r="D26">
        <v>5</v>
      </c>
      <c r="E26">
        <f>Informe[[#This Row],[Columna4]]*Informe[[#This Row],[Columna5]]</f>
        <v>250</v>
      </c>
    </row>
    <row r="27" spans="1:5" x14ac:dyDescent="0.25">
      <c r="A27" t="s">
        <v>50</v>
      </c>
      <c r="B27" t="s">
        <v>2</v>
      </c>
      <c r="C27" t="s">
        <v>51</v>
      </c>
      <c r="D27">
        <v>4</v>
      </c>
      <c r="E27">
        <f>Informe[[#This Row],[Columna4]]*Informe[[#This Row],[Columna5]]</f>
        <v>1000</v>
      </c>
    </row>
    <row r="28" spans="1:5" x14ac:dyDescent="0.25">
      <c r="A28" t="s">
        <v>52</v>
      </c>
      <c r="B28" t="s">
        <v>2</v>
      </c>
      <c r="C28" t="s">
        <v>53</v>
      </c>
      <c r="D28">
        <v>4</v>
      </c>
      <c r="E28">
        <f>Informe[[#This Row],[Columna4]]*Informe[[#This Row],[Columna5]]</f>
        <v>48</v>
      </c>
    </row>
    <row r="29" spans="1:5" x14ac:dyDescent="0.25">
      <c r="A29" t="s">
        <v>54</v>
      </c>
      <c r="B29" t="s">
        <v>2</v>
      </c>
      <c r="C29" t="s">
        <v>16</v>
      </c>
      <c r="D29">
        <v>3</v>
      </c>
      <c r="E29">
        <f>Informe[[#This Row],[Columna4]]*Informe[[#This Row],[Columna5]]</f>
        <v>1050</v>
      </c>
    </row>
    <row r="30" spans="1:5" x14ac:dyDescent="0.25">
      <c r="A30" t="s">
        <v>55</v>
      </c>
      <c r="B30" t="s">
        <v>2</v>
      </c>
      <c r="C30" t="s">
        <v>56</v>
      </c>
      <c r="D30">
        <v>312</v>
      </c>
      <c r="E30">
        <f>Informe[[#This Row],[Columna4]]*Informe[[#This Row],[Columna5]]</f>
        <v>28080</v>
      </c>
    </row>
    <row r="31" spans="1:5" x14ac:dyDescent="0.25">
      <c r="A31" t="s">
        <v>57</v>
      </c>
      <c r="B31" t="s">
        <v>2</v>
      </c>
      <c r="C31" t="s">
        <v>58</v>
      </c>
      <c r="D31">
        <v>1</v>
      </c>
      <c r="E31">
        <f>Informe[[#This Row],[Columna4]]*Informe[[#This Row],[Columna5]]</f>
        <v>3250</v>
      </c>
    </row>
    <row r="32" spans="1:5" x14ac:dyDescent="0.25">
      <c r="A32" t="s">
        <v>59</v>
      </c>
      <c r="B32" t="s">
        <v>2</v>
      </c>
      <c r="C32" t="s">
        <v>58</v>
      </c>
      <c r="D32">
        <v>2</v>
      </c>
      <c r="E32">
        <f>Informe[[#This Row],[Columna4]]*Informe[[#This Row],[Columna5]]</f>
        <v>6500</v>
      </c>
    </row>
    <row r="33" spans="1:5" x14ac:dyDescent="0.25">
      <c r="A33" t="s">
        <v>60</v>
      </c>
      <c r="B33" t="s">
        <v>2</v>
      </c>
      <c r="C33" t="s">
        <v>58</v>
      </c>
      <c r="D33">
        <v>2</v>
      </c>
      <c r="E33">
        <f>Informe[[#This Row],[Columna4]]*Informe[[#This Row],[Columna5]]</f>
        <v>6500</v>
      </c>
    </row>
    <row r="34" spans="1:5" x14ac:dyDescent="0.25">
      <c r="A34" t="s">
        <v>61</v>
      </c>
      <c r="B34" t="s">
        <v>2</v>
      </c>
      <c r="C34" t="s">
        <v>40</v>
      </c>
      <c r="D34">
        <v>2</v>
      </c>
      <c r="E34">
        <f>Informe[[#This Row],[Columna4]]*Informe[[#This Row],[Columna5]]</f>
        <v>800</v>
      </c>
    </row>
    <row r="35" spans="1:5" x14ac:dyDescent="0.25">
      <c r="A35" t="s">
        <v>62</v>
      </c>
      <c r="B35" t="s">
        <v>2</v>
      </c>
      <c r="C35" t="s">
        <v>63</v>
      </c>
      <c r="D35">
        <v>100</v>
      </c>
      <c r="E35">
        <f>Informe[[#This Row],[Columna4]]*Informe[[#This Row],[Columna5]]</f>
        <v>750</v>
      </c>
    </row>
    <row r="36" spans="1:5" x14ac:dyDescent="0.25">
      <c r="A36" t="s">
        <v>64</v>
      </c>
      <c r="B36" t="s">
        <v>2</v>
      </c>
      <c r="C36" t="s">
        <v>11</v>
      </c>
      <c r="D36">
        <v>3</v>
      </c>
      <c r="E36">
        <f>Informe[[#This Row],[Columna4]]*Informe[[#This Row],[Columna5]]</f>
        <v>2100</v>
      </c>
    </row>
    <row r="37" spans="1:5" x14ac:dyDescent="0.25">
      <c r="A37" t="s">
        <v>65</v>
      </c>
      <c r="B37" t="s">
        <v>2</v>
      </c>
      <c r="C37" t="s">
        <v>11</v>
      </c>
      <c r="D37">
        <v>3</v>
      </c>
      <c r="E37">
        <f>Informe[[#This Row],[Columna4]]*Informe[[#This Row],[Columna5]]</f>
        <v>2100</v>
      </c>
    </row>
    <row r="38" spans="1:5" x14ac:dyDescent="0.25">
      <c r="A38" t="s">
        <v>66</v>
      </c>
      <c r="B38" t="s">
        <v>2</v>
      </c>
      <c r="C38" t="s">
        <v>11</v>
      </c>
      <c r="D38">
        <v>2</v>
      </c>
      <c r="E38">
        <f>Informe[[#This Row],[Columna4]]*Informe[[#This Row],[Columna5]]</f>
        <v>1400</v>
      </c>
    </row>
    <row r="39" spans="1:5" x14ac:dyDescent="0.25">
      <c r="A39" t="s">
        <v>67</v>
      </c>
      <c r="B39" t="s">
        <v>2</v>
      </c>
      <c r="C39" t="s">
        <v>11</v>
      </c>
      <c r="D39">
        <v>3</v>
      </c>
      <c r="E39">
        <f>Informe[[#This Row],[Columna4]]*Informe[[#This Row],[Columna5]]</f>
        <v>2100</v>
      </c>
    </row>
    <row r="40" spans="1:5" x14ac:dyDescent="0.25">
      <c r="A40" t="s">
        <v>68</v>
      </c>
      <c r="B40" t="s">
        <v>2</v>
      </c>
      <c r="C40" t="s">
        <v>11</v>
      </c>
      <c r="D40">
        <v>2</v>
      </c>
      <c r="E40">
        <f>Informe[[#This Row],[Columna4]]*Informe[[#This Row],[Columna5]]</f>
        <v>1400</v>
      </c>
    </row>
    <row r="41" spans="1:5" x14ac:dyDescent="0.25">
      <c r="A41" t="s">
        <v>69</v>
      </c>
      <c r="B41" t="s">
        <v>2</v>
      </c>
      <c r="C41" t="s">
        <v>40</v>
      </c>
      <c r="D41">
        <v>4</v>
      </c>
      <c r="E41">
        <f>Informe[[#This Row],[Columna4]]*Informe[[#This Row],[Columna5]]</f>
        <v>1600</v>
      </c>
    </row>
    <row r="42" spans="1:5" x14ac:dyDescent="0.25">
      <c r="A42" t="s">
        <v>70</v>
      </c>
      <c r="B42" t="s">
        <v>2</v>
      </c>
      <c r="C42" t="s">
        <v>36</v>
      </c>
      <c r="D42">
        <v>3</v>
      </c>
      <c r="E42">
        <f>Informe[[#This Row],[Columna4]]*Informe[[#This Row],[Columna5]]</f>
        <v>2550</v>
      </c>
    </row>
    <row r="43" spans="1:5" x14ac:dyDescent="0.25">
      <c r="A43" t="s">
        <v>71</v>
      </c>
      <c r="B43" t="s">
        <v>2</v>
      </c>
      <c r="C43" t="s">
        <v>42</v>
      </c>
      <c r="D43">
        <v>1</v>
      </c>
      <c r="E43">
        <f>Informe[[#This Row],[Columna4]]*Informe[[#This Row],[Columna5]]</f>
        <v>300</v>
      </c>
    </row>
    <row r="44" spans="1:5" x14ac:dyDescent="0.25">
      <c r="A44" t="s">
        <v>72</v>
      </c>
      <c r="B44" t="s">
        <v>2</v>
      </c>
      <c r="C44" t="s">
        <v>40</v>
      </c>
      <c r="D44">
        <v>1</v>
      </c>
      <c r="E44">
        <f>Informe[[#This Row],[Columna4]]*Informe[[#This Row],[Columna5]]</f>
        <v>400</v>
      </c>
    </row>
    <row r="45" spans="1:5" x14ac:dyDescent="0.25">
      <c r="A45" t="s">
        <v>73</v>
      </c>
      <c r="B45" t="s">
        <v>2</v>
      </c>
      <c r="C45" t="s">
        <v>34</v>
      </c>
      <c r="D45">
        <v>5</v>
      </c>
      <c r="E45">
        <f>Informe[[#This Row],[Columna4]]*Informe[[#This Row],[Columna5]]</f>
        <v>500</v>
      </c>
    </row>
    <row r="46" spans="1:5" x14ac:dyDescent="0.25">
      <c r="A46" t="s">
        <v>74</v>
      </c>
      <c r="B46" t="s">
        <v>2</v>
      </c>
      <c r="C46" t="s">
        <v>75</v>
      </c>
      <c r="D46">
        <v>2</v>
      </c>
      <c r="E46">
        <f>Informe[[#This Row],[Columna4]]*Informe[[#This Row],[Columna5]]</f>
        <v>20</v>
      </c>
    </row>
    <row r="47" spans="1:5" x14ac:dyDescent="0.25">
      <c r="A47" t="s">
        <v>76</v>
      </c>
      <c r="B47" t="s">
        <v>2</v>
      </c>
      <c r="C47" t="s">
        <v>43</v>
      </c>
      <c r="D47">
        <v>5</v>
      </c>
      <c r="E47">
        <f>Informe[[#This Row],[Columna4]]*Informe[[#This Row],[Columna5]]</f>
        <v>250</v>
      </c>
    </row>
    <row r="48" spans="1:5" x14ac:dyDescent="0.25">
      <c r="A48" t="s">
        <v>77</v>
      </c>
      <c r="B48" t="s">
        <v>2</v>
      </c>
      <c r="C48" t="s">
        <v>32</v>
      </c>
      <c r="D48">
        <v>1</v>
      </c>
      <c r="E48">
        <f>Informe[[#This Row],[Columna4]]*Informe[[#This Row],[Columna5]]</f>
        <v>125</v>
      </c>
    </row>
    <row r="49" spans="1:5" x14ac:dyDescent="0.25">
      <c r="A49" t="s">
        <v>78</v>
      </c>
      <c r="B49" t="s">
        <v>2</v>
      </c>
      <c r="C49" t="s">
        <v>31</v>
      </c>
      <c r="D49">
        <v>2</v>
      </c>
      <c r="E49">
        <f>Informe[[#This Row],[Columna4]]*Informe[[#This Row],[Columna5]]</f>
        <v>120</v>
      </c>
    </row>
    <row r="50" spans="1:5" x14ac:dyDescent="0.25">
      <c r="A50" t="s">
        <v>79</v>
      </c>
      <c r="B50" t="s">
        <v>2</v>
      </c>
      <c r="C50" t="s">
        <v>4</v>
      </c>
      <c r="D50">
        <v>3</v>
      </c>
      <c r="E50">
        <f>Informe[[#This Row],[Columna4]]*Informe[[#This Row],[Columna5]]</f>
        <v>0</v>
      </c>
    </row>
    <row r="51" spans="1:5" x14ac:dyDescent="0.25">
      <c r="A51" t="s">
        <v>80</v>
      </c>
      <c r="B51" t="s">
        <v>2</v>
      </c>
      <c r="C51" t="s">
        <v>31</v>
      </c>
      <c r="D51">
        <v>3</v>
      </c>
      <c r="E51">
        <f>Informe[[#This Row],[Columna4]]*Informe[[#This Row],[Columna5]]</f>
        <v>180</v>
      </c>
    </row>
    <row r="52" spans="1:5" x14ac:dyDescent="0.25">
      <c r="A52" t="s">
        <v>81</v>
      </c>
      <c r="B52" t="s">
        <v>2</v>
      </c>
      <c r="C52" t="s">
        <v>4</v>
      </c>
      <c r="D52">
        <v>1</v>
      </c>
      <c r="E52">
        <f>Informe[[#This Row],[Columna4]]*Informe[[#This Row],[Columna5]]</f>
        <v>0</v>
      </c>
    </row>
    <row r="53" spans="1:5" x14ac:dyDescent="0.25">
      <c r="A53" t="s">
        <v>82</v>
      </c>
      <c r="B53" t="s">
        <v>2</v>
      </c>
      <c r="C53" t="s">
        <v>11</v>
      </c>
      <c r="D53">
        <v>2</v>
      </c>
      <c r="E53">
        <f>Informe[[#This Row],[Columna4]]*Informe[[#This Row],[Columna5]]</f>
        <v>1400</v>
      </c>
    </row>
    <row r="54" spans="1:5" x14ac:dyDescent="0.25">
      <c r="A54" t="s">
        <v>83</v>
      </c>
      <c r="B54" t="s">
        <v>2</v>
      </c>
      <c r="C54" t="s">
        <v>31</v>
      </c>
      <c r="D54">
        <v>2</v>
      </c>
      <c r="E54">
        <f>Informe[[#This Row],[Columna4]]*Informe[[#This Row],[Columna5]]</f>
        <v>120</v>
      </c>
    </row>
    <row r="55" spans="1:5" x14ac:dyDescent="0.25">
      <c r="E55">
        <f>SUM(E2:E54)</f>
        <v>94226</v>
      </c>
    </row>
  </sheetData>
  <pageMargins left="0.75" right="0.75" top="0.75" bottom="0.5" header="0.5" footer="0.7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A31" workbookViewId="0">
      <selection activeCell="D30" sqref="D30"/>
    </sheetView>
  </sheetViews>
  <sheetFormatPr baseColWidth="10" defaultRowHeight="15" x14ac:dyDescent="0.25"/>
  <cols>
    <col min="1" max="1" width="32.7109375" customWidth="1"/>
    <col min="2" max="2" width="23.140625" customWidth="1"/>
  </cols>
  <sheetData>
    <row r="1" spans="1:8" x14ac:dyDescent="0.25">
      <c r="A1" s="9"/>
      <c r="B1" s="10" t="s">
        <v>92</v>
      </c>
      <c r="C1" s="11"/>
      <c r="D1" s="11"/>
      <c r="E1" s="11"/>
      <c r="F1" s="12"/>
      <c r="G1" s="12"/>
      <c r="H1" s="12"/>
    </row>
    <row r="2" spans="1:8" x14ac:dyDescent="0.25">
      <c r="A2" s="15" t="s">
        <v>94</v>
      </c>
      <c r="B2" s="15"/>
      <c r="C2" s="15"/>
      <c r="D2" s="15"/>
      <c r="E2" s="15"/>
      <c r="F2" s="12"/>
      <c r="G2" s="12"/>
      <c r="H2" s="12"/>
    </row>
    <row r="3" spans="1:8" x14ac:dyDescent="0.25">
      <c r="A3" s="9" t="s">
        <v>93</v>
      </c>
      <c r="B3" s="11"/>
      <c r="C3" s="11"/>
      <c r="D3" s="11"/>
      <c r="E3" s="11"/>
      <c r="F3" s="12"/>
      <c r="G3" s="12"/>
      <c r="H3" s="12"/>
    </row>
    <row r="4" spans="1:8" x14ac:dyDescent="0.25">
      <c r="A4" s="9" t="s">
        <v>98</v>
      </c>
      <c r="B4" s="10"/>
      <c r="C4" s="10"/>
      <c r="D4" s="11"/>
      <c r="E4" s="11"/>
      <c r="F4" s="12"/>
      <c r="G4" s="12"/>
      <c r="H4" s="12"/>
    </row>
    <row r="6" spans="1:8" x14ac:dyDescent="0.25">
      <c r="A6" t="s">
        <v>0</v>
      </c>
      <c r="C6" t="s">
        <v>89</v>
      </c>
      <c r="D6" t="s">
        <v>90</v>
      </c>
      <c r="E6" t="s">
        <v>91</v>
      </c>
    </row>
    <row r="7" spans="1:8" x14ac:dyDescent="0.25">
      <c r="A7" s="1" t="s">
        <v>1</v>
      </c>
      <c r="B7" s="2" t="s">
        <v>2</v>
      </c>
      <c r="C7" s="2" t="s">
        <v>3</v>
      </c>
      <c r="D7" s="2">
        <v>22000</v>
      </c>
      <c r="E7" s="3">
        <f>C7*D7</f>
        <v>15399.999999999998</v>
      </c>
    </row>
    <row r="8" spans="1:8" x14ac:dyDescent="0.25">
      <c r="A8" s="4" t="s">
        <v>5</v>
      </c>
      <c r="B8" s="5" t="s">
        <v>2</v>
      </c>
      <c r="C8" s="5">
        <v>150</v>
      </c>
      <c r="D8" s="5">
        <v>2</v>
      </c>
      <c r="E8" s="3">
        <f t="shared" ref="E8:E59" si="0">C8*D8</f>
        <v>300</v>
      </c>
    </row>
    <row r="9" spans="1:8" x14ac:dyDescent="0.25">
      <c r="A9" s="1" t="s">
        <v>8</v>
      </c>
      <c r="B9" s="2" t="s">
        <v>2</v>
      </c>
      <c r="C9" s="2">
        <v>58</v>
      </c>
      <c r="D9" s="2">
        <v>3</v>
      </c>
      <c r="E9" s="3">
        <f t="shared" si="0"/>
        <v>174</v>
      </c>
    </row>
    <row r="10" spans="1:8" x14ac:dyDescent="0.25">
      <c r="A10" s="4" t="s">
        <v>10</v>
      </c>
      <c r="B10" s="5" t="s">
        <v>2</v>
      </c>
      <c r="C10" s="5">
        <v>750</v>
      </c>
      <c r="D10" s="5">
        <v>5</v>
      </c>
      <c r="E10" s="3">
        <f t="shared" si="0"/>
        <v>3750</v>
      </c>
    </row>
    <row r="11" spans="1:8" x14ac:dyDescent="0.25">
      <c r="A11" s="1" t="s">
        <v>12</v>
      </c>
      <c r="B11" s="2" t="s">
        <v>2</v>
      </c>
      <c r="C11" s="2" t="s">
        <v>13</v>
      </c>
      <c r="D11" s="2">
        <v>28</v>
      </c>
      <c r="E11" s="3">
        <f t="shared" si="0"/>
        <v>1540</v>
      </c>
    </row>
    <row r="12" spans="1:8" x14ac:dyDescent="0.25">
      <c r="A12" s="4" t="s">
        <v>14</v>
      </c>
      <c r="B12" s="5" t="s">
        <v>2</v>
      </c>
      <c r="C12" s="5" t="s">
        <v>7</v>
      </c>
      <c r="D12" s="5">
        <v>3</v>
      </c>
      <c r="E12" s="3">
        <f t="shared" si="0"/>
        <v>1350</v>
      </c>
    </row>
    <row r="13" spans="1:8" x14ac:dyDescent="0.25">
      <c r="A13" s="1" t="s">
        <v>15</v>
      </c>
      <c r="B13" s="2" t="s">
        <v>2</v>
      </c>
      <c r="C13" s="2">
        <v>400</v>
      </c>
      <c r="D13" s="2">
        <v>10</v>
      </c>
      <c r="E13" s="3">
        <f t="shared" si="0"/>
        <v>4000</v>
      </c>
      <c r="G13" t="s">
        <v>97</v>
      </c>
    </row>
    <row r="14" spans="1:8" x14ac:dyDescent="0.25">
      <c r="A14" s="4" t="s">
        <v>17</v>
      </c>
      <c r="B14" s="5" t="s">
        <v>2</v>
      </c>
      <c r="C14" s="5" t="s">
        <v>18</v>
      </c>
      <c r="D14" s="5">
        <v>23</v>
      </c>
      <c r="E14" s="3">
        <f t="shared" si="0"/>
        <v>345</v>
      </c>
    </row>
    <row r="15" spans="1:8" x14ac:dyDescent="0.25">
      <c r="A15" s="1" t="s">
        <v>19</v>
      </c>
      <c r="B15" s="2" t="s">
        <v>2</v>
      </c>
      <c r="C15" s="2" t="s">
        <v>20</v>
      </c>
      <c r="D15" s="2">
        <v>85</v>
      </c>
      <c r="E15" s="3">
        <f t="shared" si="0"/>
        <v>552.5</v>
      </c>
    </row>
    <row r="16" spans="1:8" x14ac:dyDescent="0.25">
      <c r="A16" s="4" t="s">
        <v>21</v>
      </c>
      <c r="B16" s="5" t="s">
        <v>2</v>
      </c>
      <c r="C16" s="5" t="s">
        <v>22</v>
      </c>
      <c r="D16" s="5">
        <v>180</v>
      </c>
      <c r="E16" s="3">
        <f t="shared" si="0"/>
        <v>306</v>
      </c>
    </row>
    <row r="17" spans="1:10" x14ac:dyDescent="0.25">
      <c r="A17" s="1" t="s">
        <v>23</v>
      </c>
      <c r="B17" s="2" t="s">
        <v>2</v>
      </c>
      <c r="C17" s="2">
        <v>9</v>
      </c>
      <c r="D17" s="2">
        <v>230</v>
      </c>
      <c r="E17" s="3">
        <f t="shared" si="0"/>
        <v>2070</v>
      </c>
    </row>
    <row r="18" spans="1:10" x14ac:dyDescent="0.25">
      <c r="A18" s="4" t="s">
        <v>24</v>
      </c>
      <c r="B18" s="5" t="s">
        <v>2</v>
      </c>
      <c r="C18" s="5" t="s">
        <v>25</v>
      </c>
      <c r="D18" s="5">
        <v>12</v>
      </c>
      <c r="E18" s="3">
        <f t="shared" si="0"/>
        <v>24</v>
      </c>
    </row>
    <row r="19" spans="1:10" x14ac:dyDescent="0.25">
      <c r="A19" s="1" t="s">
        <v>26</v>
      </c>
      <c r="B19" s="2" t="s">
        <v>2</v>
      </c>
      <c r="C19" s="2" t="s">
        <v>27</v>
      </c>
      <c r="D19" s="2">
        <v>6</v>
      </c>
      <c r="E19" s="3">
        <f t="shared" si="0"/>
        <v>450</v>
      </c>
    </row>
    <row r="20" spans="1:10" x14ac:dyDescent="0.25">
      <c r="A20" s="4" t="s">
        <v>28</v>
      </c>
      <c r="B20" s="5" t="s">
        <v>2</v>
      </c>
      <c r="C20" s="5" t="s">
        <v>29</v>
      </c>
      <c r="D20" s="5">
        <v>2</v>
      </c>
      <c r="E20" s="3">
        <f t="shared" si="0"/>
        <v>2800</v>
      </c>
    </row>
    <row r="21" spans="1:10" x14ac:dyDescent="0.25">
      <c r="A21" s="1" t="s">
        <v>30</v>
      </c>
      <c r="B21" s="2" t="s">
        <v>2</v>
      </c>
      <c r="C21" s="2" t="s">
        <v>31</v>
      </c>
      <c r="D21" s="2">
        <v>3</v>
      </c>
      <c r="E21" s="3">
        <f t="shared" si="0"/>
        <v>180</v>
      </c>
    </row>
    <row r="22" spans="1:10" x14ac:dyDescent="0.25">
      <c r="A22" s="4" t="s">
        <v>33</v>
      </c>
      <c r="B22" s="5" t="s">
        <v>2</v>
      </c>
      <c r="C22" s="5" t="s">
        <v>34</v>
      </c>
      <c r="D22" s="5">
        <v>15</v>
      </c>
      <c r="E22" s="3">
        <f t="shared" si="0"/>
        <v>1500</v>
      </c>
    </row>
    <row r="23" spans="1:10" x14ac:dyDescent="0.25">
      <c r="A23" s="1" t="s">
        <v>35</v>
      </c>
      <c r="B23" s="2" t="s">
        <v>2</v>
      </c>
      <c r="C23" s="2" t="s">
        <v>31</v>
      </c>
      <c r="D23" s="2">
        <v>1</v>
      </c>
      <c r="E23" s="3">
        <f t="shared" si="0"/>
        <v>60</v>
      </c>
    </row>
    <row r="24" spans="1:10" x14ac:dyDescent="0.25">
      <c r="A24" s="4" t="s">
        <v>37</v>
      </c>
      <c r="B24" s="5" t="s">
        <v>2</v>
      </c>
      <c r="C24" s="5" t="s">
        <v>38</v>
      </c>
      <c r="D24" s="5">
        <v>0</v>
      </c>
      <c r="E24" s="3">
        <f t="shared" si="0"/>
        <v>0</v>
      </c>
    </row>
    <row r="25" spans="1:10" x14ac:dyDescent="0.25">
      <c r="A25" s="1" t="s">
        <v>39</v>
      </c>
      <c r="B25" s="2" t="s">
        <v>2</v>
      </c>
      <c r="C25" s="2" t="s">
        <v>40</v>
      </c>
      <c r="D25" s="2">
        <v>2</v>
      </c>
      <c r="E25" s="3">
        <f t="shared" si="0"/>
        <v>800</v>
      </c>
    </row>
    <row r="26" spans="1:10" x14ac:dyDescent="0.25">
      <c r="A26" s="4" t="s">
        <v>41</v>
      </c>
      <c r="B26" s="5" t="s">
        <v>2</v>
      </c>
      <c r="C26" s="5" t="s">
        <v>42</v>
      </c>
      <c r="D26" s="5">
        <v>32</v>
      </c>
      <c r="E26" s="3">
        <f t="shared" si="0"/>
        <v>9600</v>
      </c>
    </row>
    <row r="27" spans="1:10" x14ac:dyDescent="0.25">
      <c r="A27" s="1" t="s">
        <v>44</v>
      </c>
      <c r="B27" s="2" t="s">
        <v>2</v>
      </c>
      <c r="C27" s="2" t="s">
        <v>34</v>
      </c>
      <c r="D27" s="2">
        <v>4</v>
      </c>
      <c r="E27" s="3">
        <f t="shared" si="0"/>
        <v>400</v>
      </c>
      <c r="G27" s="13"/>
      <c r="H27" s="13"/>
      <c r="J27" s="13"/>
    </row>
    <row r="28" spans="1:10" x14ac:dyDescent="0.25">
      <c r="A28" s="4" t="s">
        <v>45</v>
      </c>
      <c r="B28" s="5" t="s">
        <v>2</v>
      </c>
      <c r="C28" s="5" t="s">
        <v>46</v>
      </c>
      <c r="D28" s="5">
        <v>3</v>
      </c>
      <c r="E28" s="3">
        <f t="shared" si="0"/>
        <v>1950</v>
      </c>
      <c r="J28" s="13"/>
    </row>
    <row r="29" spans="1:10" x14ac:dyDescent="0.25">
      <c r="A29" s="1" t="s">
        <v>47</v>
      </c>
      <c r="B29" s="2" t="s">
        <v>2</v>
      </c>
      <c r="C29" s="2" t="s">
        <v>18</v>
      </c>
      <c r="D29" s="2">
        <v>5</v>
      </c>
      <c r="E29" s="3">
        <f t="shared" si="0"/>
        <v>75</v>
      </c>
      <c r="G29" s="14"/>
      <c r="H29" s="14"/>
      <c r="J29" s="14"/>
    </row>
    <row r="30" spans="1:10" x14ac:dyDescent="0.25">
      <c r="A30" s="4" t="s">
        <v>48</v>
      </c>
      <c r="B30" s="5" t="s">
        <v>2</v>
      </c>
      <c r="C30" s="5" t="s">
        <v>31</v>
      </c>
      <c r="D30" s="5">
        <v>18</v>
      </c>
      <c r="E30" s="3">
        <f t="shared" si="0"/>
        <v>1080</v>
      </c>
    </row>
    <row r="31" spans="1:10" x14ac:dyDescent="0.25">
      <c r="A31" s="1" t="s">
        <v>49</v>
      </c>
      <c r="B31" s="2" t="s">
        <v>2</v>
      </c>
      <c r="C31" s="2" t="s">
        <v>43</v>
      </c>
      <c r="D31" s="2">
        <v>4</v>
      </c>
      <c r="E31" s="3">
        <f t="shared" si="0"/>
        <v>200</v>
      </c>
      <c r="J31" s="14"/>
    </row>
    <row r="32" spans="1:10" x14ac:dyDescent="0.25">
      <c r="A32" s="4" t="s">
        <v>50</v>
      </c>
      <c r="B32" s="5" t="s">
        <v>2</v>
      </c>
      <c r="C32" s="5" t="s">
        <v>51</v>
      </c>
      <c r="D32" s="5">
        <v>3</v>
      </c>
      <c r="E32" s="3">
        <f t="shared" si="0"/>
        <v>750</v>
      </c>
      <c r="J32" s="14"/>
    </row>
    <row r="33" spans="1:10" x14ac:dyDescent="0.25">
      <c r="A33" s="1" t="s">
        <v>52</v>
      </c>
      <c r="B33" s="2" t="s">
        <v>2</v>
      </c>
      <c r="C33" s="2" t="s">
        <v>53</v>
      </c>
      <c r="D33" s="2">
        <v>5</v>
      </c>
      <c r="E33" s="3">
        <f t="shared" si="0"/>
        <v>60</v>
      </c>
    </row>
    <row r="34" spans="1:10" x14ac:dyDescent="0.25">
      <c r="A34" s="4" t="s">
        <v>54</v>
      </c>
      <c r="B34" s="5" t="s">
        <v>2</v>
      </c>
      <c r="C34" s="5" t="s">
        <v>16</v>
      </c>
      <c r="D34" s="5">
        <v>3</v>
      </c>
      <c r="E34" s="3">
        <f t="shared" si="0"/>
        <v>1050</v>
      </c>
      <c r="H34" s="14"/>
      <c r="J34" s="14"/>
    </row>
    <row r="35" spans="1:10" x14ac:dyDescent="0.25">
      <c r="A35" s="1" t="s">
        <v>55</v>
      </c>
      <c r="B35" s="2" t="s">
        <v>2</v>
      </c>
      <c r="C35" s="2" t="s">
        <v>56</v>
      </c>
      <c r="D35" s="2">
        <v>854</v>
      </c>
      <c r="E35" s="3">
        <f t="shared" si="0"/>
        <v>76860</v>
      </c>
      <c r="J35" s="14"/>
    </row>
    <row r="36" spans="1:10" x14ac:dyDescent="0.25">
      <c r="A36" s="4" t="s">
        <v>57</v>
      </c>
      <c r="B36" s="5" t="s">
        <v>2</v>
      </c>
      <c r="C36" s="5" t="s">
        <v>58</v>
      </c>
      <c r="D36" s="5">
        <v>2</v>
      </c>
      <c r="E36" s="3">
        <f t="shared" si="0"/>
        <v>6500</v>
      </c>
    </row>
    <row r="37" spans="1:10" x14ac:dyDescent="0.25">
      <c r="A37" s="1" t="s">
        <v>59</v>
      </c>
      <c r="B37" s="2" t="s">
        <v>2</v>
      </c>
      <c r="C37" s="2" t="s">
        <v>58</v>
      </c>
      <c r="D37" s="2">
        <v>2</v>
      </c>
      <c r="E37" s="3">
        <f t="shared" si="0"/>
        <v>6500</v>
      </c>
    </row>
    <row r="38" spans="1:10" x14ac:dyDescent="0.25">
      <c r="A38" s="4" t="s">
        <v>60</v>
      </c>
      <c r="B38" s="5" t="s">
        <v>2</v>
      </c>
      <c r="C38" s="5" t="s">
        <v>58</v>
      </c>
      <c r="D38" s="5">
        <v>0</v>
      </c>
      <c r="E38" s="3">
        <f t="shared" si="0"/>
        <v>0</v>
      </c>
    </row>
    <row r="39" spans="1:10" x14ac:dyDescent="0.25">
      <c r="A39" s="1" t="s">
        <v>61</v>
      </c>
      <c r="B39" s="2" t="s">
        <v>2</v>
      </c>
      <c r="C39" s="2" t="s">
        <v>40</v>
      </c>
      <c r="D39" s="2">
        <v>6</v>
      </c>
      <c r="E39" s="3">
        <f t="shared" si="0"/>
        <v>2400</v>
      </c>
    </row>
    <row r="40" spans="1:10" x14ac:dyDescent="0.25">
      <c r="A40" s="4" t="s">
        <v>62</v>
      </c>
      <c r="B40" s="5" t="s">
        <v>2</v>
      </c>
      <c r="C40" s="5">
        <v>8</v>
      </c>
      <c r="D40" s="5">
        <v>85</v>
      </c>
      <c r="E40" s="3">
        <f t="shared" si="0"/>
        <v>680</v>
      </c>
    </row>
    <row r="41" spans="1:10" x14ac:dyDescent="0.25">
      <c r="A41" s="1" t="s">
        <v>64</v>
      </c>
      <c r="B41" s="2" t="s">
        <v>2</v>
      </c>
      <c r="C41" s="2" t="s">
        <v>11</v>
      </c>
      <c r="D41" s="2">
        <v>4</v>
      </c>
      <c r="E41" s="3">
        <f t="shared" si="0"/>
        <v>2800</v>
      </c>
    </row>
    <row r="42" spans="1:10" x14ac:dyDescent="0.25">
      <c r="A42" s="4" t="s">
        <v>65</v>
      </c>
      <c r="B42" s="5" t="s">
        <v>2</v>
      </c>
      <c r="C42" s="5" t="s">
        <v>11</v>
      </c>
      <c r="D42" s="5">
        <v>6</v>
      </c>
      <c r="E42" s="3">
        <f t="shared" si="0"/>
        <v>4200</v>
      </c>
    </row>
    <row r="43" spans="1:10" x14ac:dyDescent="0.25">
      <c r="A43" s="1" t="s">
        <v>66</v>
      </c>
      <c r="B43" s="2" t="s">
        <v>2</v>
      </c>
      <c r="C43" s="2" t="s">
        <v>11</v>
      </c>
      <c r="D43" s="2">
        <v>4</v>
      </c>
      <c r="E43" s="3">
        <f t="shared" si="0"/>
        <v>2800</v>
      </c>
    </row>
    <row r="44" spans="1:10" x14ac:dyDescent="0.25">
      <c r="A44" s="4" t="s">
        <v>67</v>
      </c>
      <c r="B44" s="5" t="s">
        <v>2</v>
      </c>
      <c r="C44" s="5" t="s">
        <v>11</v>
      </c>
      <c r="D44" s="5">
        <v>3</v>
      </c>
      <c r="E44" s="3">
        <f t="shared" si="0"/>
        <v>2100</v>
      </c>
    </row>
    <row r="45" spans="1:10" x14ac:dyDescent="0.25">
      <c r="A45" s="1" t="s">
        <v>68</v>
      </c>
      <c r="B45" s="2" t="s">
        <v>2</v>
      </c>
      <c r="C45" s="2" t="s">
        <v>11</v>
      </c>
      <c r="D45" s="2">
        <v>3</v>
      </c>
      <c r="E45" s="3">
        <f t="shared" si="0"/>
        <v>2100</v>
      </c>
    </row>
    <row r="46" spans="1:10" x14ac:dyDescent="0.25">
      <c r="A46" s="4" t="s">
        <v>69</v>
      </c>
      <c r="B46" s="5" t="s">
        <v>2</v>
      </c>
      <c r="C46" s="5" t="s">
        <v>40</v>
      </c>
      <c r="D46" s="5">
        <v>0</v>
      </c>
      <c r="E46" s="3">
        <f t="shared" si="0"/>
        <v>0</v>
      </c>
    </row>
    <row r="47" spans="1:10" x14ac:dyDescent="0.25">
      <c r="A47" s="1" t="s">
        <v>70</v>
      </c>
      <c r="B47" s="2" t="s">
        <v>2</v>
      </c>
      <c r="C47" s="2" t="s">
        <v>36</v>
      </c>
      <c r="D47" s="2">
        <v>3</v>
      </c>
      <c r="E47" s="3">
        <f t="shared" si="0"/>
        <v>2550</v>
      </c>
    </row>
    <row r="48" spans="1:10" x14ac:dyDescent="0.25">
      <c r="A48" s="4" t="s">
        <v>71</v>
      </c>
      <c r="B48" s="5" t="s">
        <v>2</v>
      </c>
      <c r="C48" s="5" t="s">
        <v>42</v>
      </c>
      <c r="D48" s="5">
        <v>1</v>
      </c>
      <c r="E48" s="3">
        <f t="shared" si="0"/>
        <v>300</v>
      </c>
    </row>
    <row r="49" spans="1:5" x14ac:dyDescent="0.25">
      <c r="A49" s="1" t="s">
        <v>72</v>
      </c>
      <c r="B49" s="2" t="s">
        <v>2</v>
      </c>
      <c r="C49" s="2" t="s">
        <v>40</v>
      </c>
      <c r="D49" s="2">
        <v>1</v>
      </c>
      <c r="E49" s="3">
        <f t="shared" si="0"/>
        <v>400</v>
      </c>
    </row>
    <row r="50" spans="1:5" x14ac:dyDescent="0.25">
      <c r="A50" s="4" t="s">
        <v>73</v>
      </c>
      <c r="B50" s="5" t="s">
        <v>2</v>
      </c>
      <c r="C50" s="5" t="s">
        <v>34</v>
      </c>
      <c r="D50" s="5">
        <v>6</v>
      </c>
      <c r="E50" s="3">
        <f t="shared" si="0"/>
        <v>600</v>
      </c>
    </row>
    <row r="51" spans="1:5" x14ac:dyDescent="0.25">
      <c r="A51" s="1" t="s">
        <v>74</v>
      </c>
      <c r="B51" s="2" t="s">
        <v>2</v>
      </c>
      <c r="C51" s="2" t="s">
        <v>75</v>
      </c>
      <c r="D51" s="2">
        <v>10</v>
      </c>
      <c r="E51" s="3">
        <f t="shared" si="0"/>
        <v>100</v>
      </c>
    </row>
    <row r="52" spans="1:5" x14ac:dyDescent="0.25">
      <c r="A52" s="4" t="s">
        <v>76</v>
      </c>
      <c r="B52" s="5" t="s">
        <v>2</v>
      </c>
      <c r="C52" s="5" t="s">
        <v>43</v>
      </c>
      <c r="D52" s="5">
        <v>4</v>
      </c>
      <c r="E52" s="3">
        <f t="shared" si="0"/>
        <v>200</v>
      </c>
    </row>
    <row r="53" spans="1:5" x14ac:dyDescent="0.25">
      <c r="A53" s="1" t="s">
        <v>77</v>
      </c>
      <c r="B53" s="2" t="s">
        <v>2</v>
      </c>
      <c r="C53" s="2" t="s">
        <v>32</v>
      </c>
      <c r="D53" s="2">
        <v>1</v>
      </c>
      <c r="E53" s="3">
        <f t="shared" si="0"/>
        <v>125</v>
      </c>
    </row>
    <row r="54" spans="1:5" x14ac:dyDescent="0.25">
      <c r="A54" s="4" t="s">
        <v>78</v>
      </c>
      <c r="B54" s="5" t="s">
        <v>2</v>
      </c>
      <c r="C54" s="5" t="s">
        <v>31</v>
      </c>
      <c r="D54" s="5">
        <v>2</v>
      </c>
      <c r="E54" s="3">
        <f t="shared" si="0"/>
        <v>120</v>
      </c>
    </row>
    <row r="55" spans="1:5" x14ac:dyDescent="0.25">
      <c r="A55" s="1" t="s">
        <v>79</v>
      </c>
      <c r="B55" s="2" t="s">
        <v>2</v>
      </c>
      <c r="C55" s="2">
        <v>38</v>
      </c>
      <c r="D55" s="2">
        <v>3</v>
      </c>
      <c r="E55" s="3">
        <f t="shared" si="0"/>
        <v>114</v>
      </c>
    </row>
    <row r="56" spans="1:5" x14ac:dyDescent="0.25">
      <c r="A56" s="4" t="s">
        <v>80</v>
      </c>
      <c r="B56" s="5" t="s">
        <v>2</v>
      </c>
      <c r="C56" s="5" t="s">
        <v>31</v>
      </c>
      <c r="D56" s="5">
        <v>1</v>
      </c>
      <c r="E56" s="3">
        <f t="shared" si="0"/>
        <v>60</v>
      </c>
    </row>
    <row r="57" spans="1:5" x14ac:dyDescent="0.25">
      <c r="A57" s="1" t="s">
        <v>81</v>
      </c>
      <c r="B57" s="2" t="s">
        <v>2</v>
      </c>
      <c r="C57" s="2">
        <v>80</v>
      </c>
      <c r="D57" s="2">
        <v>1</v>
      </c>
      <c r="E57" s="3">
        <f t="shared" si="0"/>
        <v>80</v>
      </c>
    </row>
    <row r="58" spans="1:5" x14ac:dyDescent="0.25">
      <c r="A58" s="4" t="s">
        <v>82</v>
      </c>
      <c r="B58" s="5" t="s">
        <v>2</v>
      </c>
      <c r="C58" s="5" t="s">
        <v>11</v>
      </c>
      <c r="D58" s="5">
        <v>3</v>
      </c>
      <c r="E58" s="3">
        <f t="shared" si="0"/>
        <v>2100</v>
      </c>
    </row>
    <row r="59" spans="1:5" ht="15.75" thickBot="1" x14ac:dyDescent="0.3">
      <c r="A59" s="1" t="s">
        <v>83</v>
      </c>
      <c r="B59" s="2" t="s">
        <v>2</v>
      </c>
      <c r="C59" s="2" t="s">
        <v>31</v>
      </c>
      <c r="D59" s="2">
        <v>1</v>
      </c>
      <c r="E59" s="3">
        <f t="shared" si="0"/>
        <v>60</v>
      </c>
    </row>
    <row r="60" spans="1:5" ht="15.75" thickTop="1" x14ac:dyDescent="0.25">
      <c r="A60" s="6"/>
      <c r="B60" s="7"/>
      <c r="C60" s="7"/>
      <c r="D60" s="7"/>
      <c r="E60" s="8">
        <f>SUM(E7:E59)</f>
        <v>164515.5</v>
      </c>
    </row>
    <row r="61" spans="1:5" x14ac:dyDescent="0.25">
      <c r="A61" t="s">
        <v>95</v>
      </c>
      <c r="B61" t="s">
        <v>96</v>
      </c>
    </row>
  </sheetData>
  <mergeCells count="1">
    <mergeCell ref="A2:E2"/>
  </mergeCells>
  <pageMargins left="0.7" right="0.7" top="0.75" bottom="0.75" header="0.3" footer="0.3"/>
  <pageSetup scale="7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ADMINISTRACION</cp:lastModifiedBy>
  <cp:lastPrinted>2026-01-05T13:33:59Z</cp:lastPrinted>
  <dcterms:created xsi:type="dcterms:W3CDTF">2023-01-24T19:36:28Z</dcterms:created>
  <dcterms:modified xsi:type="dcterms:W3CDTF">2026-01-05T15:55:33Z</dcterms:modified>
</cp:coreProperties>
</file>